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사회주택 토지지원 리츠\공모관련\선매입통지뱅크\검토\"/>
    </mc:Choice>
  </mc:AlternateContent>
  <bookViews>
    <workbookView xWindow="0" yWindow="0" windowWidth="24000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9" i="1"/>
  <c r="L8" i="1"/>
  <c r="L6" i="1"/>
  <c r="L5" i="1"/>
  <c r="L14" i="1" l="1"/>
  <c r="L7" i="1"/>
  <c r="M14" i="1"/>
  <c r="H14" i="1"/>
  <c r="I14" i="1" s="1"/>
  <c r="I9" i="1"/>
  <c r="I10" i="1"/>
  <c r="I11" i="1"/>
  <c r="I12" i="1"/>
  <c r="I13" i="1"/>
  <c r="M8" i="1"/>
  <c r="I8" i="1"/>
  <c r="I7" i="1"/>
  <c r="H7" i="1"/>
  <c r="I6" i="1"/>
  <c r="I5" i="1"/>
  <c r="M7" i="1" l="1"/>
</calcChain>
</file>

<file path=xl/sharedStrings.xml><?xml version="1.0" encoding="utf-8"?>
<sst xmlns="http://schemas.openxmlformats.org/spreadsheetml/2006/main" count="61" uniqueCount="43">
  <si>
    <t>의뢰일자</t>
  </si>
  <si>
    <t>탁감의뢰일자</t>
  </si>
  <si>
    <t>구분</t>
  </si>
  <si>
    <t>주소</t>
  </si>
  <si>
    <t>지번</t>
  </si>
  <si>
    <t>용도지역</t>
  </si>
  <si>
    <t>면적(m2)</t>
  </si>
  <si>
    <t>면적(py)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</si>
  <si>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</si>
  <si>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</si>
  <si>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</si>
  <si>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</si>
  <si>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</si>
  <si>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</si>
  <si>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</si>
  <si>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</si>
  <si>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</si>
  <si>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</si>
  <si>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</si>
  <si>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</si>
  <si>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</si>
  <si>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</si>
  <si>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</si>
  <si>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</si>
  <si>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</si>
  <si>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</si>
  <si>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탁감_토지(원)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</si>
  <si>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</si>
  <si>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t>2020년 제1차 공모 임대료탁감신청서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</si>
  <si>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본 파일과 함께 건축개요(엑셀파일), 규모검토 도면을 함께 제출해주세요!</t>
    </r>
    <phoneticPr fontId="2" type="noConversion"/>
  </si>
  <si>
    <t>업체명</t>
    <phoneticPr fontId="2" type="noConversion"/>
  </si>
  <si>
    <t>전화번호</t>
    <phoneticPr fontId="2" type="noConversion"/>
  </si>
  <si>
    <t>서울투자운용㈜</t>
    <phoneticPr fontId="2" type="noConversion"/>
  </si>
  <si>
    <t>대표자</t>
    <phoneticPr fontId="2" type="noConversion"/>
  </si>
  <si>
    <t>팩스번호</t>
    <phoneticPr fontId="2" type="noConversion"/>
  </si>
  <si>
    <t>홍길동</t>
    <phoneticPr fontId="2" type="noConversion"/>
  </si>
  <si>
    <t>02-123-1234</t>
    <phoneticPr fontId="2" type="noConversion"/>
  </si>
  <si>
    <t>담당자</t>
    <phoneticPr fontId="2" type="noConversion"/>
  </si>
  <si>
    <t>휴대전화</t>
    <phoneticPr fontId="2" type="noConversion"/>
  </si>
  <si>
    <t>이메일</t>
    <phoneticPr fontId="2" type="noConversion"/>
  </si>
  <si>
    <t>신영식 과장</t>
    <phoneticPr fontId="2" type="noConversion"/>
  </si>
  <si>
    <t>010-1234-1234</t>
    <phoneticPr fontId="2" type="noConversion"/>
  </si>
  <si>
    <t>landreits@seoulreits.co.kr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</si>
</sst>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8" xfId="0" applyBorder="1">
      <alignment vertical="center"/>
    </xf>
    <xf numFmtId="41" fontId="3" fillId="0" borderId="9" xfId="2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2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sqref="A1:N1"/>
    </sheetView>
  </sheetViews>
  <sheetFormatPr defaultRowHeight="17.399999999999999"/>
  <cols>
    <col min="1" max="1" width="13.69921875" customWidth="1"/>
    <col min="2" max="2" width="14.09765625" style="1" bestFit="1" customWidth="1"/>
    <col min="3" max="3" width="23.09765625" bestFit="1" customWidth="1"/>
    <col min="4" max="4" width="5" customWidth="1"/>
    <col min="5" max="5" width="13" bestFit="1" customWidth="1"/>
    <col min="6" max="6" width="9.59765625" bestFit="1" customWidth="1"/>
    <col min="7" max="7" width="17.3984375" bestFit="1" customWidth="1"/>
    <col min="8" max="8" width="8.8984375" bestFit="1" customWidth="1"/>
    <col min="9" max="9" width="9.3984375" bestFit="1" customWidth="1"/>
    <col min="10" max="10" width="15.3984375" style="5" bestFit="1" customWidth="1"/>
    <col min="11" max="11" width="14.09765625" style="5" bestFit="1" customWidth="1"/>
    <col min="12" max="12" width="15.3984375" bestFit="1" customWidth="1"/>
    <col min="13" max="13" width="17.19921875" bestFit="1" customWidth="1"/>
    <col min="14" max="14" width="17.19921875" style="5" customWidth="1"/>
    <col min="15" max="15" width="12.3984375" style="5" hidden="1" customWidth="1"/>
    <col min="16" max="16" width="12.3984375" hidden="1" customWidth="1"/>
    <col min="17" max="19" width="14.09765625" hidden="1" customWidth="1"/>
    <col min="20" max="20" width="12.3984375" hidden="1" customWidth="1"/>
    <col min="21" max="23" width="14.09765625" hidden="1" customWidth="1"/>
    <col min="24" max="24" width="5" hidden="1" customWidth="1"/>
  </cols>
  <sheetData>
    <row r="1" spans="1:25" s="5" customFormat="1" ht="27.6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s="5" customFormat="1" ht="27.6">
      <c r="A2" s="29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25" s="1" customFormat="1" ht="27.6">
      <c r="A3" s="29" t="s">
        <v>29</v>
      </c>
      <c r="B3" s="3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3"/>
      <c r="O3" s="5"/>
    </row>
    <row r="4" spans="1:25">
      <c r="A4" s="19" t="s">
        <v>30</v>
      </c>
      <c r="B4" s="6" t="s">
        <v>31</v>
      </c>
      <c r="C4" s="6" t="s">
        <v>0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7" t="s">
        <v>26</v>
      </c>
      <c r="K4" s="7" t="s">
        <v>11</v>
      </c>
      <c r="L4" s="7" t="s">
        <v>12</v>
      </c>
      <c r="M4" s="7" t="s">
        <v>8</v>
      </c>
      <c r="N4" s="34" t="s">
        <v>19</v>
      </c>
      <c r="O4" s="14" t="s">
        <v>1</v>
      </c>
      <c r="P4" s="2" t="s">
        <v>9</v>
      </c>
      <c r="Q4" s="3" t="s">
        <v>10</v>
      </c>
      <c r="R4" s="3" t="s">
        <v>11</v>
      </c>
      <c r="S4" s="3" t="s">
        <v>12</v>
      </c>
      <c r="T4" s="2" t="s">
        <v>9</v>
      </c>
      <c r="U4" s="3" t="s">
        <v>10</v>
      </c>
      <c r="V4" s="3" t="s">
        <v>11</v>
      </c>
      <c r="W4" s="3" t="s">
        <v>12</v>
      </c>
      <c r="X4" s="2" t="s">
        <v>13</v>
      </c>
      <c r="Y4" s="1"/>
    </row>
    <row r="5" spans="1:25">
      <c r="A5" s="20" t="s">
        <v>32</v>
      </c>
      <c r="B5" s="15" t="s">
        <v>14</v>
      </c>
      <c r="C5" s="15" t="s">
        <v>15</v>
      </c>
      <c r="D5" s="18">
        <v>1</v>
      </c>
      <c r="E5" s="17" t="s">
        <v>16</v>
      </c>
      <c r="F5" s="15" t="s">
        <v>17</v>
      </c>
      <c r="G5" s="15" t="s">
        <v>18</v>
      </c>
      <c r="H5" s="4">
        <v>513</v>
      </c>
      <c r="I5" s="11">
        <f>H5*0.3025</f>
        <v>155.1825</v>
      </c>
      <c r="J5" s="13">
        <v>5000000000</v>
      </c>
      <c r="K5" s="13">
        <v>100000000</v>
      </c>
      <c r="L5" s="12">
        <f>J5+K5</f>
        <v>5100000000</v>
      </c>
      <c r="M5" s="10"/>
      <c r="N5" s="35"/>
      <c r="O5" s="8"/>
    </row>
    <row r="6" spans="1:25">
      <c r="A6" s="19" t="s">
        <v>33</v>
      </c>
      <c r="B6" s="6" t="s">
        <v>34</v>
      </c>
      <c r="C6" s="21"/>
      <c r="D6" s="18"/>
      <c r="E6" s="17"/>
      <c r="F6" s="15" t="s">
        <v>21</v>
      </c>
      <c r="G6" s="15" t="s">
        <v>18</v>
      </c>
      <c r="H6" s="4">
        <v>200</v>
      </c>
      <c r="I6" s="11">
        <f>H6*0.3025</f>
        <v>60.5</v>
      </c>
      <c r="J6" s="13">
        <v>5000000000</v>
      </c>
      <c r="K6" s="13">
        <v>100000000</v>
      </c>
      <c r="L6" s="10">
        <f>J6+K6</f>
        <v>5100000000</v>
      </c>
      <c r="M6" s="9"/>
      <c r="N6" s="35"/>
    </row>
    <row r="7" spans="1:25">
      <c r="A7" s="22" t="s">
        <v>35</v>
      </c>
      <c r="B7" s="23" t="s">
        <v>36</v>
      </c>
      <c r="C7" s="21"/>
      <c r="D7" s="18"/>
      <c r="E7" s="18" t="s">
        <v>22</v>
      </c>
      <c r="F7" s="18"/>
      <c r="G7" s="18"/>
      <c r="H7" s="9">
        <f>H5+H6</f>
        <v>713</v>
      </c>
      <c r="I7" s="11">
        <f>H7*0.3025</f>
        <v>215.6825</v>
      </c>
      <c r="J7" s="11"/>
      <c r="K7" s="11"/>
      <c r="L7" s="12">
        <f>L5+L6</f>
        <v>10200000000</v>
      </c>
      <c r="M7" s="10">
        <f>L7/I7</f>
        <v>47291736.696301274</v>
      </c>
      <c r="N7" s="35"/>
    </row>
    <row r="8" spans="1:25">
      <c r="A8" s="19" t="s">
        <v>37</v>
      </c>
      <c r="B8" s="6" t="s">
        <v>38</v>
      </c>
      <c r="C8" s="6" t="s">
        <v>39</v>
      </c>
      <c r="D8" s="16">
        <v>2</v>
      </c>
      <c r="E8" s="15" t="s">
        <v>16</v>
      </c>
      <c r="F8" s="15" t="s">
        <v>17</v>
      </c>
      <c r="G8" s="15" t="s">
        <v>18</v>
      </c>
      <c r="H8" s="4">
        <v>513</v>
      </c>
      <c r="I8" s="11">
        <f>H8*0.3025</f>
        <v>155.1825</v>
      </c>
      <c r="J8" s="13">
        <v>1000000000</v>
      </c>
      <c r="K8" s="13">
        <v>100000000</v>
      </c>
      <c r="L8" s="12">
        <f>J8+K8</f>
        <v>1100000000</v>
      </c>
      <c r="M8" s="10">
        <f>L8/I8</f>
        <v>7088428.14105972</v>
      </c>
      <c r="N8" s="36"/>
    </row>
    <row r="9" spans="1:25">
      <c r="A9" s="22" t="s">
        <v>40</v>
      </c>
      <c r="B9" s="24" t="s">
        <v>41</v>
      </c>
      <c r="C9" s="25" t="s">
        <v>42</v>
      </c>
      <c r="D9" s="18">
        <v>3</v>
      </c>
      <c r="E9" s="17" t="s">
        <v>16</v>
      </c>
      <c r="F9" s="15" t="s">
        <v>23</v>
      </c>
      <c r="G9" s="15" t="s">
        <v>18</v>
      </c>
      <c r="H9" s="4">
        <v>100</v>
      </c>
      <c r="I9" s="11">
        <f t="shared" ref="I9:I14" si="0">H9*0.3025</f>
        <v>30.25</v>
      </c>
      <c r="J9" s="13">
        <v>1000000000</v>
      </c>
      <c r="K9" s="13">
        <v>100000000</v>
      </c>
      <c r="L9" s="12">
        <f>J9+K9</f>
        <v>1100000000</v>
      </c>
      <c r="M9" s="9"/>
      <c r="N9" s="37"/>
    </row>
    <row r="10" spans="1:25">
      <c r="A10" s="38"/>
      <c r="B10" s="21"/>
      <c r="C10" s="21"/>
      <c r="D10" s="18"/>
      <c r="E10" s="17"/>
      <c r="F10" s="15" t="s">
        <v>24</v>
      </c>
      <c r="G10" s="15" t="s">
        <v>18</v>
      </c>
      <c r="H10" s="4">
        <v>200</v>
      </c>
      <c r="I10" s="11">
        <f t="shared" si="0"/>
        <v>60.5</v>
      </c>
      <c r="J10" s="13">
        <v>1000000000</v>
      </c>
      <c r="K10" s="13">
        <v>100000000</v>
      </c>
      <c r="L10" s="12">
        <f t="shared" ref="L10:L13" si="1">J10+K10</f>
        <v>1100000000</v>
      </c>
      <c r="M10" s="9"/>
      <c r="N10" s="37"/>
    </row>
    <row r="11" spans="1:25">
      <c r="A11" s="38"/>
      <c r="B11" s="21"/>
      <c r="C11" s="21"/>
      <c r="D11" s="18"/>
      <c r="E11" s="17"/>
      <c r="F11" s="15" t="s">
        <v>25</v>
      </c>
      <c r="G11" s="15" t="s">
        <v>18</v>
      </c>
      <c r="H11" s="4">
        <v>300</v>
      </c>
      <c r="I11" s="11">
        <f t="shared" si="0"/>
        <v>90.75</v>
      </c>
      <c r="J11" s="13">
        <v>1000000000</v>
      </c>
      <c r="K11" s="13">
        <v>100000000</v>
      </c>
      <c r="L11" s="12">
        <f t="shared" si="1"/>
        <v>1100000000</v>
      </c>
      <c r="M11" s="9"/>
      <c r="N11" s="37"/>
    </row>
    <row r="12" spans="1:25">
      <c r="A12" s="38"/>
      <c r="B12" s="21"/>
      <c r="C12" s="21"/>
      <c r="D12" s="18"/>
      <c r="E12" s="17"/>
      <c r="F12" s="15" t="s">
        <v>17</v>
      </c>
      <c r="G12" s="15" t="s">
        <v>18</v>
      </c>
      <c r="H12" s="4">
        <v>400</v>
      </c>
      <c r="I12" s="11">
        <f t="shared" si="0"/>
        <v>121</v>
      </c>
      <c r="J12" s="13">
        <v>1000000000</v>
      </c>
      <c r="K12" s="13">
        <v>100000000</v>
      </c>
      <c r="L12" s="12">
        <f t="shared" si="1"/>
        <v>1100000000</v>
      </c>
      <c r="M12" s="9"/>
      <c r="N12" s="37"/>
    </row>
    <row r="13" spans="1:25">
      <c r="A13" s="38"/>
      <c r="B13" s="21"/>
      <c r="C13" s="21"/>
      <c r="D13" s="18"/>
      <c r="E13" s="17"/>
      <c r="F13" s="15" t="s">
        <v>20</v>
      </c>
      <c r="G13" s="15" t="s">
        <v>18</v>
      </c>
      <c r="H13" s="4">
        <v>500</v>
      </c>
      <c r="I13" s="11">
        <f t="shared" si="0"/>
        <v>151.25</v>
      </c>
      <c r="J13" s="13">
        <v>5000000000</v>
      </c>
      <c r="K13" s="13">
        <v>100000000</v>
      </c>
      <c r="L13" s="12">
        <f t="shared" si="1"/>
        <v>5100000000</v>
      </c>
      <c r="M13" s="9"/>
      <c r="N13" s="37"/>
    </row>
    <row r="14" spans="1:25" ht="18" thickBot="1">
      <c r="A14" s="39"/>
      <c r="B14" s="40"/>
      <c r="C14" s="40"/>
      <c r="D14" s="41"/>
      <c r="E14" s="41" t="s">
        <v>22</v>
      </c>
      <c r="F14" s="41"/>
      <c r="G14" s="41"/>
      <c r="H14" s="42">
        <f>SUM(H9:H13)</f>
        <v>1500</v>
      </c>
      <c r="I14" s="43">
        <f t="shared" si="0"/>
        <v>453.75</v>
      </c>
      <c r="J14" s="43"/>
      <c r="K14" s="43"/>
      <c r="L14" s="44">
        <f>SUM(L8:L13)</f>
        <v>10600000000</v>
      </c>
      <c r="M14" s="45">
        <f>L14/I14</f>
        <v>23360881.542699724</v>
      </c>
      <c r="N14" s="46"/>
    </row>
  </sheetData>
  <mergeCells count="9">
    <mergeCell ref="A1:N1"/>
    <mergeCell ref="E9:E13"/>
    <mergeCell ref="E14:G14"/>
    <mergeCell ref="D9:D14"/>
    <mergeCell ref="N9:N14"/>
    <mergeCell ref="E7:G7"/>
    <mergeCell ref="D5:D7"/>
    <mergeCell ref="N5:N7"/>
    <mergeCell ref="E5:E6"/>
  </mergeCells>
  <phoneticPr fontId="2" type="noConversion"/>
  <hyperlinks>
    <hyperlink ref="C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2020-02-13T04:21:40Z</dcterms:created>
  <dcterms:modified xsi:type="dcterms:W3CDTF">2020-02-25T05:04:54Z</dcterms:modified>
</cp:coreProperties>
</file>